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9100174\Desktop\POSTĘPOWANIA PRZETARGOWE\00782_PZP_Sukcesywna dostawa kompaktowych węzłów PGE Toruń\05. SWZ\"/>
    </mc:Choice>
  </mc:AlternateContent>
  <xr:revisionPtr revIDLastSave="0" documentId="13_ncr:1_{1EBCE4B2-F02D-408A-B613-3CB669E37D08}" xr6:coauthVersionLast="47" xr6:coauthVersionMax="47" xr10:uidLastSave="{00000000-0000-0000-0000-000000000000}"/>
  <bookViews>
    <workbookView xWindow="19110" yWindow="0" windowWidth="19380" windowHeight="20970" tabRatio="605" xr2:uid="{00000000-000D-0000-FFFF-FFFF00000000}"/>
  </bookViews>
  <sheets>
    <sheet name="Arkusz1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0" i="8" l="1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79" i="8"/>
  <c r="H77" i="8"/>
  <c r="H76" i="8"/>
  <c r="H71" i="8"/>
  <c r="H72" i="8"/>
  <c r="H73" i="8"/>
  <c r="H74" i="8"/>
  <c r="H70" i="8"/>
  <c r="H61" i="8"/>
  <c r="H62" i="8"/>
  <c r="H63" i="8"/>
  <c r="H64" i="8"/>
  <c r="H65" i="8"/>
  <c r="H66" i="8"/>
  <c r="H67" i="8"/>
  <c r="H68" i="8"/>
  <c r="H60" i="8"/>
  <c r="H94" i="8" l="1"/>
  <c r="H50" i="8" l="1"/>
  <c r="H51" i="8"/>
  <c r="H49" i="8"/>
  <c r="H38" i="8"/>
  <c r="H39" i="8"/>
  <c r="H40" i="8"/>
  <c r="H41" i="8"/>
  <c r="H42" i="8"/>
  <c r="H43" i="8"/>
  <c r="H44" i="8"/>
  <c r="H45" i="8"/>
  <c r="H46" i="8"/>
  <c r="H47" i="8"/>
  <c r="H37" i="8"/>
  <c r="H34" i="8"/>
  <c r="H35" i="8"/>
  <c r="H33" i="8"/>
  <c r="H26" i="8"/>
  <c r="H27" i="8"/>
  <c r="H28" i="8"/>
  <c r="H29" i="8"/>
  <c r="H30" i="8"/>
  <c r="H31" i="8"/>
  <c r="H25" i="8"/>
  <c r="H23" i="8"/>
  <c r="H22" i="8"/>
  <c r="H14" i="8"/>
  <c r="H15" i="8"/>
  <c r="H16" i="8"/>
  <c r="H17" i="8"/>
  <c r="H18" i="8"/>
  <c r="H19" i="8"/>
  <c r="H20" i="8"/>
  <c r="H13" i="8"/>
  <c r="H10" i="8"/>
  <c r="H11" i="8"/>
  <c r="H9" i="8"/>
  <c r="H52" i="8" l="1"/>
  <c r="H101" i="8" s="1"/>
  <c r="H103" i="8" l="1"/>
  <c r="H104" i="8" s="1"/>
</calcChain>
</file>

<file path=xl/sharedStrings.xml><?xml version="1.0" encoding="utf-8"?>
<sst xmlns="http://schemas.openxmlformats.org/spreadsheetml/2006/main" count="193" uniqueCount="161">
  <si>
    <t>Lp</t>
  </si>
  <si>
    <t>co+cwu   30/30 kW</t>
  </si>
  <si>
    <t>co+cwu   50/50  kW</t>
  </si>
  <si>
    <t>co+cwu   200/200  kW</t>
  </si>
  <si>
    <t>co+cwu   300/250  kW</t>
  </si>
  <si>
    <t>co+cwu   400/300  kW</t>
  </si>
  <si>
    <t>co+cwu   500/350  kW</t>
  </si>
  <si>
    <t>pojemność 150 dm3</t>
  </si>
  <si>
    <t>pojemność 300 dm3</t>
  </si>
  <si>
    <t>Moduł przyłączeniowy</t>
  </si>
  <si>
    <t>moc cieplna  100 kW</t>
  </si>
  <si>
    <t>moc cieplna 150 kW</t>
  </si>
  <si>
    <t>moc cieplna  200 kW</t>
  </si>
  <si>
    <t>moc cieplna 300 kW</t>
  </si>
  <si>
    <t>moc cieplna 500 kW</t>
  </si>
  <si>
    <t>a</t>
  </si>
  <si>
    <t>b</t>
  </si>
  <si>
    <t>c</t>
  </si>
  <si>
    <t>Opis zadania / wielkość</t>
  </si>
  <si>
    <t>co  30 kW</t>
  </si>
  <si>
    <t>co  50 kW</t>
  </si>
  <si>
    <t>co+cwu   130/130  kW</t>
  </si>
  <si>
    <t>co+cwu   160/160  kW</t>
  </si>
  <si>
    <t>moc cieplna 60 kW</t>
  </si>
  <si>
    <t>moc cieplna 30 kW</t>
  </si>
  <si>
    <t>Cena jednostkowa dostawy netto</t>
  </si>
  <si>
    <t>moc c.o. do   75 kW</t>
  </si>
  <si>
    <t>moc c.o. do 100 kW</t>
  </si>
  <si>
    <t>moc c.o. do 200 kW</t>
  </si>
  <si>
    <t>moc c.o. do 250 kW</t>
  </si>
  <si>
    <t>moc c.o. do 400 kW</t>
  </si>
  <si>
    <t>Ilość szacowana</t>
  </si>
  <si>
    <t>d</t>
  </si>
  <si>
    <t>100/100 kW</t>
  </si>
  <si>
    <t>130/130 kW</t>
  </si>
  <si>
    <t>160/160 kW</t>
  </si>
  <si>
    <t>250/250 kW</t>
  </si>
  <si>
    <t>350/350 kW</t>
  </si>
  <si>
    <t>500/500 kW</t>
  </si>
  <si>
    <t>Schemat</t>
  </si>
  <si>
    <t>400/400 kW</t>
  </si>
  <si>
    <t xml:space="preserve">    50/50 kW</t>
  </si>
  <si>
    <t>Wartość dostawy
netto</t>
  </si>
  <si>
    <t>co 100 kW</t>
  </si>
  <si>
    <t>co 130 kW</t>
  </si>
  <si>
    <t>co 160 kW</t>
  </si>
  <si>
    <t>co 200 kW</t>
  </si>
  <si>
    <t>co 250 kW</t>
  </si>
  <si>
    <t>co 350 kW</t>
  </si>
  <si>
    <t xml:space="preserve">Czujnik ruchu - zasilanie 12V DC, styk alarmowy beznapięciowy </t>
  </si>
  <si>
    <t>Sonda zalania - beznapięciowa</t>
  </si>
  <si>
    <t>Czujnik temperatury cyrkulacji - przylgowy Pt1000</t>
  </si>
  <si>
    <t>co+cwu   200/250  kW</t>
  </si>
  <si>
    <t>co+cwu   250/250  kW</t>
  </si>
  <si>
    <t>co+cwu+ct  50/50/120  kW</t>
  </si>
  <si>
    <t>Dostawa dodatkowych komponentów</t>
  </si>
  <si>
    <t>Moc węzła cieplnego</t>
  </si>
  <si>
    <t>do 30 kW</t>
  </si>
  <si>
    <t>od 31 kW do 50 kW</t>
  </si>
  <si>
    <t>do 75 kW</t>
  </si>
  <si>
    <t>od 101 kW do 130 kW</t>
  </si>
  <si>
    <t>od 131 kW do 160 kW</t>
  </si>
  <si>
    <t>od 161 kW do 200 kW</t>
  </si>
  <si>
    <t>od 251 kW do 300 kW</t>
  </si>
  <si>
    <t>od 301 kW do 350 kW</t>
  </si>
  <si>
    <t>od 401 kW do 500 kW</t>
  </si>
  <si>
    <t>od 501 kW do 750 kW</t>
  </si>
  <si>
    <t>do 60 kW</t>
  </si>
  <si>
    <t>od 61 kW do 100 kW</t>
  </si>
  <si>
    <t>od 101 kW do 150 kW</t>
  </si>
  <si>
    <t>od 151 kW do 200 kW</t>
  </si>
  <si>
    <t>od 201 kW do 260 kW</t>
  </si>
  <si>
    <t>od 261 kW do 320 kW</t>
  </si>
  <si>
    <t>od 321 kW do 400 kW</t>
  </si>
  <si>
    <t>od 751 kW do 800 kW</t>
  </si>
  <si>
    <t>od 801 kW do 1000 kW</t>
  </si>
  <si>
    <t>od 501 kW do 550 kW</t>
  </si>
  <si>
    <t>od 601 kW do 650 kW</t>
  </si>
  <si>
    <t>od 651 kW do 700 kW</t>
  </si>
  <si>
    <t>od 701 kW do 850 kW</t>
  </si>
  <si>
    <t>od 31 kW do 60 kW</t>
  </si>
  <si>
    <t>Moc cieplna</t>
  </si>
  <si>
    <t>do 100 kW</t>
  </si>
  <si>
    <t>nie dotyczy</t>
  </si>
  <si>
    <t>od 201 kW do 250 kW</t>
  </si>
  <si>
    <t>e</t>
  </si>
  <si>
    <t>f</t>
  </si>
  <si>
    <t>f = d x e</t>
  </si>
  <si>
    <t>g = e x f</t>
  </si>
  <si>
    <t>Opis zadania / wielkość (typoszereg)</t>
  </si>
  <si>
    <t>co+cwu - do 100 kW
ct - do 120 kW</t>
  </si>
  <si>
    <t>Sch 2_1F wiszący</t>
  </si>
  <si>
    <t>Sch 3_2F_wiszący</t>
  </si>
  <si>
    <t>Sch 6_3F</t>
  </si>
  <si>
    <t xml:space="preserve">Układ pomiarowy w obwodzie wymiennika c.o. </t>
  </si>
  <si>
    <t>Dostawa kompaktowych węzłów cieplnych</t>
  </si>
  <si>
    <t>co  80 kW</t>
  </si>
  <si>
    <t>od 51 kW do 80 kW</t>
  </si>
  <si>
    <t xml:space="preserve">    80/80 kW</t>
  </si>
  <si>
    <t>od 101 kW do 160 kW</t>
  </si>
  <si>
    <t>co+cwu   80/80  kW</t>
  </si>
  <si>
    <t>od 126 kW do 160 kW</t>
  </si>
  <si>
    <t>co+cwu   750/450  kW</t>
  </si>
  <si>
    <t>od 851 kW do 1200 kW</t>
  </si>
  <si>
    <t>Czujnik temperatury powrót c.o.- przylgowy Pt1000</t>
  </si>
  <si>
    <t>Sch 4_2F</t>
  </si>
  <si>
    <t>Sch 2_1F</t>
  </si>
  <si>
    <t>od 81 kW do 100 kW</t>
  </si>
  <si>
    <t>Węzeł cieplny kompaktowy 1-funkcyjny, wiszący na ścianie, na potrzeby grzewcze (c.o. lub c.t.)</t>
  </si>
  <si>
    <t>Węzeł cieplny kompaktowy 1-funkcyjny przyścienny na potrzeby grzewcze (c.o. lub c.t.)</t>
  </si>
  <si>
    <t>co 500 kW</t>
  </si>
  <si>
    <t>co 750 kW</t>
  </si>
  <si>
    <t>Węzeł cieplny kompaktowy 2-funkcyjny, wiszący na ścianie, na potrzeby grzewcze (c.o. i c.t.)</t>
  </si>
  <si>
    <t>Węzeł cieplny kompaktowy 2-funkcyjny, przyścienny, na potrzeby grzewcze (c.o. i c.t.)</t>
  </si>
  <si>
    <t>od 321 kW do 500 kW</t>
  </si>
  <si>
    <t>Węzeł cieplny kompaktowy 2-funkcyjny, wiszący na ścianie, na potrzeby c.o. i c.w.u.</t>
  </si>
  <si>
    <t>Węzeł cieplny kompaktowy 2-funkcyjny, przyścienny na potrzeby c.o. i c.w.u.</t>
  </si>
  <si>
    <t>co+cwu  100/100  kW</t>
  </si>
  <si>
    <t>od 200 kW do 260 kW</t>
  </si>
  <si>
    <t>od 401 kW do 450 kW</t>
  </si>
  <si>
    <t>od 451 kW do 500 kW</t>
  </si>
  <si>
    <t>co+cwu   350/300  kW</t>
  </si>
  <si>
    <t>Węzeł cieplny kompaktowy 3-funkcyjny, przyścienny, na potrzeby c.o., c.w.u. i c.t.</t>
  </si>
  <si>
    <t>co+cwu+ct  50/100/250  kW</t>
  </si>
  <si>
    <t>co+cwu - od 50 kW do 150 kW
ct - od 121 kW do 250 kW</t>
  </si>
  <si>
    <t>co+cwu+ct   75/75/400  kW</t>
  </si>
  <si>
    <t>co+cwu - od 151 kw do 200 kW
ct - od 251 kW do 400 kW</t>
  </si>
  <si>
    <t>RAZEM poz. 1 - 37</t>
  </si>
  <si>
    <t>moc cieplna  800 kW</t>
  </si>
  <si>
    <t>od 501 kW do 800 kW</t>
  </si>
  <si>
    <t>moc cieplna 1500 kW</t>
  </si>
  <si>
    <t>od 801 kW do 1500 kW</t>
  </si>
  <si>
    <t>od 76 kW do 150 kW</t>
  </si>
  <si>
    <t>od 201 kW do 300 kW</t>
  </si>
  <si>
    <t>od 301 kW do 500 kW</t>
  </si>
  <si>
    <t>Stabilizator temperatury ciepłej wody użytkowej wraz z armaturą</t>
  </si>
  <si>
    <t xml:space="preserve">Moduł telemetryczny GSM/LTE z kartą wejsć/wyjść do podłączenia węzła cieplnego zasilany sieciowo </t>
  </si>
  <si>
    <t>Karta SIM abonament 24 miesiące (operator krajowy)</t>
  </si>
  <si>
    <t>Zasilacz 12V DC 1,25A DIN</t>
  </si>
  <si>
    <t>Moduł telemetryczny GSM/LTE z kartą wejsć/wyjść do podłączenia modułu przyłączeniowego, zasilany bateryjnie</t>
  </si>
  <si>
    <t>Adapter komunikacyjny ciepłomierza  ACTARIS CF 51/55</t>
  </si>
  <si>
    <t>Adapter komunikacyjny ciepłomierza Multical 66/403/601/602/603/803</t>
  </si>
  <si>
    <t>Bateria zdepas. do moduów bateryjnych 3,6V 13Ah</t>
  </si>
  <si>
    <t>Przekaźnik dwupolowy wraz z podstawą - cewka 5V DC (zdalne uzupełnianie, reseter)</t>
  </si>
  <si>
    <t>Przetwornik ciśnienia w/p, - powrót, zakres 0-16 bar,G1/2;4-20mA, min.IP65</t>
  </si>
  <si>
    <t>Przetwornik ciśnienia w/p, - zasilanie, zakres 0-16bar,G1/2;4-20mA, min.IP65</t>
  </si>
  <si>
    <t>Przetwornik ciśnienia c.o. n/p - zasilanie, zakres 0-6bar;G1/2;4-20mA, min.IP65</t>
  </si>
  <si>
    <t>RAZEM poz. 38-68</t>
  </si>
  <si>
    <t>Cena jednostkowa dostawy netto [PLN]</t>
  </si>
  <si>
    <t>Wartość dostawy
netto [PLN]</t>
  </si>
  <si>
    <t>Stawka podatku VAT [%]</t>
  </si>
  <si>
    <t>Wartość podatku VAT [PLN]</t>
  </si>
  <si>
    <t>Pola w kolorze pomarańczowym wypełnia wykonawca</t>
  </si>
  <si>
    <t>Wartość netto Oferty* [PLN]
Suma wartości netto w pozycjach 1 - 68</t>
  </si>
  <si>
    <t>Wartość Oferty brutto [PLN]</t>
  </si>
  <si>
    <t xml:space="preserve">
….....................................................................................................................
dokument należy podpisać kwalifikowanym podpisem elektronicznym
przez osobę lub osoby umocowane do złożenia podpisu w imieniu Wykonawcy</t>
  </si>
  <si>
    <t>UWAGA:</t>
  </si>
  <si>
    <t>W systemie zakupowym należy wpisać cenę netto Oferty.</t>
  </si>
  <si>
    <t>Zabrania się ingerencji w formę i treść tabeli.</t>
  </si>
  <si>
    <t xml:space="preserve">* Cena Oferty z Formularza cenowego powinna być tożsama z ceną wpisaną w Formularzu Oferty (zał. nr 4 do SWZ) oraz Formularzu ofertowym w SWPP2. </t>
  </si>
  <si>
    <t>ZAŁĄCZNIK nr 11.1. do SWZ - FORMULARZ CENOWY DLA CZĘŚCI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</si>
</sst>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9"/>
      <color rgb="FFFF0000"/>
      <name val="Arial"/>
      <family val="2"/>
      <charset val="238"/>
    </font>
    <font>
      <b/>
      <sz val="12"/>
      <name val="Arial"/>
      <family val="2"/>
      <charset val="238"/>
    </font>
    <font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top"/>
    </xf>
    <xf numFmtId="0" fontId="2" fillId="0" borderId="2" xfId="0" applyFont="1" applyBorder="1" applyAlignment="1"/>
    <xf numFmtId="0" fontId="3" fillId="0" borderId="2" xfId="0" applyFont="1" applyBorder="1" applyAlignment="1">
      <alignment horizontal="center" vertical="center" wrapText="1"/>
    </xf>
    <xf numFmtId="164" fontId="5" fillId="0" borderId="0" xfId="0" applyNumberFormat="1" applyFont="1" applyAlignment="1">
      <alignment vertical="top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3" fillId="0" borderId="8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0" fillId="0" borderId="0" xfId="0" applyNumberFormat="1"/>
    <xf numFmtId="164" fontId="3" fillId="0" borderId="17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5" fillId="0" borderId="2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0" fontId="2" fillId="3" borderId="15" xfId="0" applyFont="1" applyFill="1" applyBorder="1"/>
    <xf numFmtId="0" fontId="0" fillId="3" borderId="16" xfId="0" applyFill="1" applyBorder="1"/>
    <xf numFmtId="0" fontId="0" fillId="3" borderId="17" xfId="0" applyFill="1" applyBorder="1"/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left" wrapText="1"/>
    </xf>
    <xf numFmtId="0" fontId="14" fillId="0" borderId="0" xfId="0" applyFont="1" applyAlignment="1">
      <alignment horizontal="lef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3" fillId="2" borderId="15" xfId="0" applyFont="1" applyFill="1" applyBorder="1" applyAlignment="1">
      <alignment horizontal="right" vertical="top" wrapText="1"/>
    </xf>
    <xf numFmtId="0" fontId="3" fillId="2" borderId="16" xfId="0" applyFont="1" applyFill="1" applyBorder="1" applyAlignment="1">
      <alignment horizontal="right" vertical="top"/>
    </xf>
    <xf numFmtId="0" fontId="3" fillId="2" borderId="17" xfId="0" applyFont="1" applyFill="1" applyBorder="1" applyAlignment="1">
      <alignment horizontal="right" vertical="top"/>
    </xf>
    <xf numFmtId="0" fontId="3" fillId="2" borderId="15" xfId="0" applyFont="1" applyFill="1" applyBorder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2" fillId="0" borderId="11" xfId="0" applyFont="1" applyBorder="1" applyAlignment="1">
      <alignment horizontal="center"/>
    </xf>
  </cellXfs>
  <cellStyles count="2">
    <cellStyle name="Normalny" xfId="0" builtinId="0"/>
    <cellStyle name="Normalny 5" xfId="1" xr:uid="{15C1821F-A6EB-4FF4-B6E5-B79606D27E44}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8D6BF-A3B0-4AD9-A1AA-84DBC900974C}">
  <dimension ref="A1:I121"/>
  <sheetViews>
    <sheetView tabSelected="1" topLeftCell="A81" workbookViewId="0">
      <selection activeCell="B109" sqref="B109:H109"/>
    </sheetView>
  </sheetViews>
  <sheetFormatPr defaultRowHeight="12.5" x14ac:dyDescent="0.25"/>
  <cols>
    <col min="2" max="2" width="5.54296875" customWidth="1"/>
    <col min="3" max="3" width="35" customWidth="1"/>
    <col min="4" max="4" width="20.54296875" bestFit="1" customWidth="1"/>
    <col min="5" max="5" width="14.1796875" customWidth="1"/>
    <col min="6" max="6" width="10.7265625" customWidth="1"/>
    <col min="7" max="7" width="14" style="28" customWidth="1"/>
    <col min="8" max="8" width="19" style="28" customWidth="1"/>
    <col min="9" max="9" width="77.6328125" customWidth="1"/>
  </cols>
  <sheetData>
    <row r="1" spans="1:8" ht="14" x14ac:dyDescent="0.25">
      <c r="A1" s="1" t="s">
        <v>160</v>
      </c>
      <c r="D1" s="11"/>
      <c r="G1" s="14"/>
      <c r="H1" s="14"/>
    </row>
    <row r="2" spans="1:8" ht="14" x14ac:dyDescent="0.25">
      <c r="A2" s="1"/>
      <c r="D2" s="11"/>
      <c r="G2" s="14"/>
      <c r="H2" s="14"/>
    </row>
    <row r="3" spans="1:8" ht="14" x14ac:dyDescent="0.25">
      <c r="A3" s="1"/>
      <c r="D3" s="11"/>
      <c r="G3" s="14"/>
      <c r="H3" s="14"/>
    </row>
    <row r="4" spans="1:8" ht="15.5" x14ac:dyDescent="0.25">
      <c r="B4" s="54" t="s">
        <v>95</v>
      </c>
      <c r="C4" s="54"/>
      <c r="D4" s="54"/>
      <c r="E4" s="54"/>
      <c r="F4" s="54"/>
      <c r="G4" s="54"/>
      <c r="H4" s="54"/>
    </row>
    <row r="5" spans="1:8" ht="18" x14ac:dyDescent="0.25">
      <c r="B5" s="7"/>
      <c r="C5" s="1"/>
      <c r="D5" s="2"/>
      <c r="E5" s="1"/>
      <c r="F5" s="1"/>
      <c r="G5" s="15"/>
      <c r="H5" s="16"/>
    </row>
    <row r="6" spans="1:8" ht="52" x14ac:dyDescent="0.25">
      <c r="B6" s="13" t="s">
        <v>0</v>
      </c>
      <c r="C6" s="13" t="s">
        <v>89</v>
      </c>
      <c r="D6" s="13" t="s">
        <v>56</v>
      </c>
      <c r="E6" s="13" t="s">
        <v>39</v>
      </c>
      <c r="F6" s="13" t="s">
        <v>31</v>
      </c>
      <c r="G6" s="17" t="s">
        <v>148</v>
      </c>
      <c r="H6" s="18" t="s">
        <v>149</v>
      </c>
    </row>
    <row r="7" spans="1:8" x14ac:dyDescent="0.25">
      <c r="B7" s="33" t="s">
        <v>15</v>
      </c>
      <c r="C7" s="33" t="s">
        <v>16</v>
      </c>
      <c r="D7" s="33" t="s">
        <v>17</v>
      </c>
      <c r="E7" s="33" t="s">
        <v>32</v>
      </c>
      <c r="F7" s="33" t="s">
        <v>85</v>
      </c>
      <c r="G7" s="34" t="s">
        <v>86</v>
      </c>
      <c r="H7" s="35" t="s">
        <v>88</v>
      </c>
    </row>
    <row r="8" spans="1:8" ht="13" x14ac:dyDescent="0.25">
      <c r="B8" s="40" t="s">
        <v>108</v>
      </c>
      <c r="C8" s="40"/>
      <c r="D8" s="40"/>
      <c r="E8" s="40"/>
      <c r="F8" s="40"/>
      <c r="G8" s="40"/>
      <c r="H8" s="40"/>
    </row>
    <row r="9" spans="1:8" x14ac:dyDescent="0.25">
      <c r="B9" s="4">
        <v>1</v>
      </c>
      <c r="C9" s="5" t="s">
        <v>19</v>
      </c>
      <c r="D9" s="5" t="s">
        <v>57</v>
      </c>
      <c r="E9" s="37" t="s">
        <v>91</v>
      </c>
      <c r="F9" s="3">
        <v>4</v>
      </c>
      <c r="G9" s="20">
        <v>0</v>
      </c>
      <c r="H9" s="21">
        <f>SUM(F9*G9)</f>
        <v>0</v>
      </c>
    </row>
    <row r="10" spans="1:8" x14ac:dyDescent="0.25">
      <c r="B10" s="4">
        <v>2</v>
      </c>
      <c r="C10" s="5" t="s">
        <v>20</v>
      </c>
      <c r="D10" s="5" t="s">
        <v>58</v>
      </c>
      <c r="E10" s="38"/>
      <c r="F10" s="3">
        <v>8</v>
      </c>
      <c r="G10" s="20">
        <v>0</v>
      </c>
      <c r="H10" s="21">
        <f t="shared" ref="H10:H11" si="0">SUM(F10*G10)</f>
        <v>0</v>
      </c>
    </row>
    <row r="11" spans="1:8" x14ac:dyDescent="0.25">
      <c r="B11" s="4">
        <v>3</v>
      </c>
      <c r="C11" s="5" t="s">
        <v>96</v>
      </c>
      <c r="D11" s="5" t="s">
        <v>97</v>
      </c>
      <c r="E11" s="39"/>
      <c r="F11" s="3">
        <v>4</v>
      </c>
      <c r="G11" s="20">
        <v>0</v>
      </c>
      <c r="H11" s="21">
        <f t="shared" si="0"/>
        <v>0</v>
      </c>
    </row>
    <row r="12" spans="1:8" ht="13" x14ac:dyDescent="0.25">
      <c r="B12" s="40" t="s">
        <v>109</v>
      </c>
      <c r="C12" s="40"/>
      <c r="D12" s="40"/>
      <c r="E12" s="40"/>
      <c r="F12" s="40"/>
      <c r="G12" s="40"/>
      <c r="H12" s="40"/>
    </row>
    <row r="13" spans="1:8" ht="12.5" customHeight="1" x14ac:dyDescent="0.25">
      <c r="B13" s="4">
        <v>4</v>
      </c>
      <c r="C13" s="5" t="s">
        <v>43</v>
      </c>
      <c r="D13" s="5" t="s">
        <v>107</v>
      </c>
      <c r="E13" s="37" t="s">
        <v>106</v>
      </c>
      <c r="F13" s="3">
        <v>8</v>
      </c>
      <c r="G13" s="20">
        <v>0</v>
      </c>
      <c r="H13" s="21">
        <f>SUM(F13*G13)</f>
        <v>0</v>
      </c>
    </row>
    <row r="14" spans="1:8" x14ac:dyDescent="0.25">
      <c r="B14" s="4">
        <v>5</v>
      </c>
      <c r="C14" s="5" t="s">
        <v>44</v>
      </c>
      <c r="D14" s="5" t="s">
        <v>60</v>
      </c>
      <c r="E14" s="38"/>
      <c r="F14" s="4">
        <v>5</v>
      </c>
      <c r="G14" s="20">
        <v>0</v>
      </c>
      <c r="H14" s="21">
        <f t="shared" ref="H14:H20" si="1">SUM(F14*G14)</f>
        <v>0</v>
      </c>
    </row>
    <row r="15" spans="1:8" x14ac:dyDescent="0.25">
      <c r="B15" s="4">
        <v>6</v>
      </c>
      <c r="C15" s="5" t="s">
        <v>45</v>
      </c>
      <c r="D15" s="5" t="s">
        <v>61</v>
      </c>
      <c r="E15" s="38"/>
      <c r="F15" s="4">
        <v>4</v>
      </c>
      <c r="G15" s="20">
        <v>0</v>
      </c>
      <c r="H15" s="21">
        <f t="shared" si="1"/>
        <v>0</v>
      </c>
    </row>
    <row r="16" spans="1:8" x14ac:dyDescent="0.25">
      <c r="B16" s="4">
        <v>7</v>
      </c>
      <c r="C16" s="5" t="s">
        <v>46</v>
      </c>
      <c r="D16" s="5" t="s">
        <v>62</v>
      </c>
      <c r="E16" s="38"/>
      <c r="F16" s="4">
        <v>7</v>
      </c>
      <c r="G16" s="20">
        <v>0</v>
      </c>
      <c r="H16" s="21">
        <f t="shared" si="1"/>
        <v>0</v>
      </c>
    </row>
    <row r="17" spans="2:8" x14ac:dyDescent="0.25">
      <c r="B17" s="4">
        <v>8</v>
      </c>
      <c r="C17" s="5" t="s">
        <v>47</v>
      </c>
      <c r="D17" s="5" t="s">
        <v>84</v>
      </c>
      <c r="E17" s="38"/>
      <c r="F17" s="4">
        <v>3</v>
      </c>
      <c r="G17" s="20">
        <v>0</v>
      </c>
      <c r="H17" s="21">
        <f t="shared" si="1"/>
        <v>0</v>
      </c>
    </row>
    <row r="18" spans="2:8" x14ac:dyDescent="0.25">
      <c r="B18" s="4">
        <v>9</v>
      </c>
      <c r="C18" s="5" t="s">
        <v>48</v>
      </c>
      <c r="D18" s="5" t="s">
        <v>64</v>
      </c>
      <c r="E18" s="38"/>
      <c r="F18" s="4">
        <v>7</v>
      </c>
      <c r="G18" s="20">
        <v>0</v>
      </c>
      <c r="H18" s="21">
        <f t="shared" si="1"/>
        <v>0</v>
      </c>
    </row>
    <row r="19" spans="2:8" x14ac:dyDescent="0.25">
      <c r="B19" s="4">
        <v>10</v>
      </c>
      <c r="C19" s="5" t="s">
        <v>110</v>
      </c>
      <c r="D19" s="5" t="s">
        <v>65</v>
      </c>
      <c r="E19" s="38"/>
      <c r="F19" s="4">
        <v>1</v>
      </c>
      <c r="G19" s="20">
        <v>0</v>
      </c>
      <c r="H19" s="21">
        <f t="shared" si="1"/>
        <v>0</v>
      </c>
    </row>
    <row r="20" spans="2:8" x14ac:dyDescent="0.25">
      <c r="B20" s="4">
        <v>11</v>
      </c>
      <c r="C20" s="5" t="s">
        <v>111</v>
      </c>
      <c r="D20" s="5" t="s">
        <v>66</v>
      </c>
      <c r="E20" s="39"/>
      <c r="F20" s="4">
        <v>2</v>
      </c>
      <c r="G20" s="20">
        <v>0</v>
      </c>
      <c r="H20" s="21">
        <f t="shared" si="1"/>
        <v>0</v>
      </c>
    </row>
    <row r="21" spans="2:8" ht="13" customHeight="1" x14ac:dyDescent="0.25">
      <c r="B21" s="41" t="s">
        <v>112</v>
      </c>
      <c r="C21" s="42"/>
      <c r="D21" s="42"/>
      <c r="E21" s="42"/>
      <c r="F21" s="42"/>
      <c r="G21" s="42"/>
      <c r="H21" s="43"/>
    </row>
    <row r="22" spans="2:8" x14ac:dyDescent="0.25">
      <c r="B22" s="4">
        <v>12</v>
      </c>
      <c r="C22" s="5" t="s">
        <v>41</v>
      </c>
      <c r="D22" s="5" t="s">
        <v>82</v>
      </c>
      <c r="E22" s="38"/>
      <c r="F22" s="4">
        <v>1</v>
      </c>
      <c r="G22" s="20">
        <v>0</v>
      </c>
      <c r="H22" s="21">
        <f>SUM(F22*G22)</f>
        <v>0</v>
      </c>
    </row>
    <row r="23" spans="2:8" x14ac:dyDescent="0.25">
      <c r="B23" s="4">
        <v>13</v>
      </c>
      <c r="C23" s="5" t="s">
        <v>98</v>
      </c>
      <c r="D23" s="5" t="s">
        <v>99</v>
      </c>
      <c r="E23" s="39"/>
      <c r="F23" s="4">
        <v>1</v>
      </c>
      <c r="G23" s="20">
        <v>0</v>
      </c>
      <c r="H23" s="21">
        <f>SUM(F23*G23)</f>
        <v>0</v>
      </c>
    </row>
    <row r="24" spans="2:8" ht="13" x14ac:dyDescent="0.25">
      <c r="B24" s="40" t="s">
        <v>113</v>
      </c>
      <c r="C24" s="40"/>
      <c r="D24" s="40"/>
      <c r="E24" s="40"/>
      <c r="F24" s="40"/>
      <c r="G24" s="40"/>
      <c r="H24" s="40"/>
    </row>
    <row r="25" spans="2:8" x14ac:dyDescent="0.25">
      <c r="B25" s="4">
        <v>14</v>
      </c>
      <c r="C25" s="5" t="s">
        <v>33</v>
      </c>
      <c r="D25" s="5" t="s">
        <v>62</v>
      </c>
      <c r="E25" s="37" t="s">
        <v>105</v>
      </c>
      <c r="F25" s="4">
        <v>1</v>
      </c>
      <c r="G25" s="20">
        <v>0</v>
      </c>
      <c r="H25" s="21">
        <f>SUM(F25*G25)</f>
        <v>0</v>
      </c>
    </row>
    <row r="26" spans="2:8" x14ac:dyDescent="0.25">
      <c r="B26" s="4">
        <v>15</v>
      </c>
      <c r="C26" s="5" t="s">
        <v>34</v>
      </c>
      <c r="D26" s="5" t="s">
        <v>71</v>
      </c>
      <c r="E26" s="38"/>
      <c r="F26" s="4">
        <v>1</v>
      </c>
      <c r="G26" s="20">
        <v>0</v>
      </c>
      <c r="H26" s="21">
        <f t="shared" ref="H26:H31" si="2">SUM(F26*G26)</f>
        <v>0</v>
      </c>
    </row>
    <row r="27" spans="2:8" x14ac:dyDescent="0.25">
      <c r="B27" s="4">
        <v>16</v>
      </c>
      <c r="C27" s="5" t="s">
        <v>35</v>
      </c>
      <c r="D27" s="5" t="s">
        <v>72</v>
      </c>
      <c r="E27" s="38"/>
      <c r="F27" s="4">
        <v>1</v>
      </c>
      <c r="G27" s="20">
        <v>0</v>
      </c>
      <c r="H27" s="21">
        <f t="shared" si="2"/>
        <v>0</v>
      </c>
    </row>
    <row r="28" spans="2:8" x14ac:dyDescent="0.25">
      <c r="B28" s="4">
        <v>17</v>
      </c>
      <c r="C28" s="5" t="s">
        <v>36</v>
      </c>
      <c r="D28" s="5" t="s">
        <v>114</v>
      </c>
      <c r="E28" s="38"/>
      <c r="F28" s="4">
        <v>1</v>
      </c>
      <c r="G28" s="20">
        <v>0</v>
      </c>
      <c r="H28" s="21">
        <f t="shared" si="2"/>
        <v>0</v>
      </c>
    </row>
    <row r="29" spans="2:8" x14ac:dyDescent="0.25">
      <c r="B29" s="4">
        <v>18</v>
      </c>
      <c r="C29" s="5" t="s">
        <v>37</v>
      </c>
      <c r="D29" s="5" t="s">
        <v>66</v>
      </c>
      <c r="E29" s="38"/>
      <c r="F29" s="4">
        <v>1</v>
      </c>
      <c r="G29" s="20">
        <v>0</v>
      </c>
      <c r="H29" s="21">
        <f t="shared" si="2"/>
        <v>0</v>
      </c>
    </row>
    <row r="30" spans="2:8" x14ac:dyDescent="0.25">
      <c r="B30" s="4">
        <v>19</v>
      </c>
      <c r="C30" s="5" t="s">
        <v>40</v>
      </c>
      <c r="D30" s="5" t="s">
        <v>74</v>
      </c>
      <c r="E30" s="38"/>
      <c r="F30" s="4">
        <v>1</v>
      </c>
      <c r="G30" s="20">
        <v>0</v>
      </c>
      <c r="H30" s="21">
        <f t="shared" si="2"/>
        <v>0</v>
      </c>
    </row>
    <row r="31" spans="2:8" x14ac:dyDescent="0.25">
      <c r="B31" s="4">
        <v>20</v>
      </c>
      <c r="C31" s="5" t="s">
        <v>38</v>
      </c>
      <c r="D31" s="5" t="s">
        <v>75</v>
      </c>
      <c r="E31" s="38"/>
      <c r="F31" s="4">
        <v>1</v>
      </c>
      <c r="G31" s="20">
        <v>0</v>
      </c>
      <c r="H31" s="21">
        <f t="shared" si="2"/>
        <v>0</v>
      </c>
    </row>
    <row r="32" spans="2:8" ht="13" x14ac:dyDescent="0.25">
      <c r="B32" s="40" t="s">
        <v>115</v>
      </c>
      <c r="C32" s="40"/>
      <c r="D32" s="40"/>
      <c r="E32" s="40"/>
      <c r="F32" s="40"/>
      <c r="G32" s="40"/>
      <c r="H32" s="40"/>
    </row>
    <row r="33" spans="2:8" x14ac:dyDescent="0.25">
      <c r="B33" s="4">
        <v>21</v>
      </c>
      <c r="C33" s="5" t="s">
        <v>1</v>
      </c>
      <c r="D33" s="5" t="s">
        <v>67</v>
      </c>
      <c r="E33" s="37" t="s">
        <v>92</v>
      </c>
      <c r="F33" s="4">
        <v>18</v>
      </c>
      <c r="G33" s="20">
        <v>0</v>
      </c>
      <c r="H33" s="21">
        <f>SUM(F33*G33)</f>
        <v>0</v>
      </c>
    </row>
    <row r="34" spans="2:8" x14ac:dyDescent="0.25">
      <c r="B34" s="4">
        <v>22</v>
      </c>
      <c r="C34" s="5" t="s">
        <v>2</v>
      </c>
      <c r="D34" s="5" t="s">
        <v>68</v>
      </c>
      <c r="E34" s="38"/>
      <c r="F34" s="4">
        <v>30</v>
      </c>
      <c r="G34" s="20">
        <v>0</v>
      </c>
      <c r="H34" s="21">
        <f t="shared" ref="H34:H35" si="3">SUM(F34*G34)</f>
        <v>0</v>
      </c>
    </row>
    <row r="35" spans="2:8" x14ac:dyDescent="0.25">
      <c r="B35" s="4">
        <v>23</v>
      </c>
      <c r="C35" s="5" t="s">
        <v>100</v>
      </c>
      <c r="D35" s="5" t="s">
        <v>101</v>
      </c>
      <c r="E35" s="39"/>
      <c r="F35" s="4">
        <v>30</v>
      </c>
      <c r="G35" s="20">
        <v>0</v>
      </c>
      <c r="H35" s="21">
        <f t="shared" si="3"/>
        <v>0</v>
      </c>
    </row>
    <row r="36" spans="2:8" ht="13" x14ac:dyDescent="0.25">
      <c r="B36" s="40" t="s">
        <v>116</v>
      </c>
      <c r="C36" s="40"/>
      <c r="D36" s="40"/>
      <c r="E36" s="40"/>
      <c r="F36" s="40"/>
      <c r="G36" s="40"/>
      <c r="H36" s="40"/>
    </row>
    <row r="37" spans="2:8" x14ac:dyDescent="0.25">
      <c r="B37" s="4">
        <v>24</v>
      </c>
      <c r="C37" s="5" t="s">
        <v>117</v>
      </c>
      <c r="D37" s="5" t="s">
        <v>62</v>
      </c>
      <c r="E37" s="37" t="s">
        <v>105</v>
      </c>
      <c r="F37" s="4">
        <v>16</v>
      </c>
      <c r="G37" s="20">
        <v>0</v>
      </c>
      <c r="H37" s="21">
        <f>SUM(F37*G37)</f>
        <v>0</v>
      </c>
    </row>
    <row r="38" spans="2:8" x14ac:dyDescent="0.25">
      <c r="B38" s="4">
        <v>25</v>
      </c>
      <c r="C38" s="5" t="s">
        <v>21</v>
      </c>
      <c r="D38" s="5" t="s">
        <v>118</v>
      </c>
      <c r="E38" s="38"/>
      <c r="F38" s="4">
        <v>38</v>
      </c>
      <c r="G38" s="20">
        <v>0</v>
      </c>
      <c r="H38" s="21">
        <f t="shared" ref="H38:H47" si="4">SUM(F38*G38)</f>
        <v>0</v>
      </c>
    </row>
    <row r="39" spans="2:8" x14ac:dyDescent="0.25">
      <c r="B39" s="4">
        <v>26</v>
      </c>
      <c r="C39" s="5" t="s">
        <v>22</v>
      </c>
      <c r="D39" s="5" t="s">
        <v>72</v>
      </c>
      <c r="E39" s="38"/>
      <c r="F39" s="4">
        <v>18</v>
      </c>
      <c r="G39" s="20">
        <v>0</v>
      </c>
      <c r="H39" s="21">
        <f t="shared" si="4"/>
        <v>0</v>
      </c>
    </row>
    <row r="40" spans="2:8" x14ac:dyDescent="0.25">
      <c r="B40" s="4">
        <v>27</v>
      </c>
      <c r="C40" s="5" t="s">
        <v>3</v>
      </c>
      <c r="D40" s="5" t="s">
        <v>73</v>
      </c>
      <c r="E40" s="38"/>
      <c r="F40" s="4">
        <v>17</v>
      </c>
      <c r="G40" s="20">
        <v>0</v>
      </c>
      <c r="H40" s="21">
        <f t="shared" si="4"/>
        <v>0</v>
      </c>
    </row>
    <row r="41" spans="2:8" x14ac:dyDescent="0.25">
      <c r="B41" s="4">
        <v>28</v>
      </c>
      <c r="C41" s="5" t="s">
        <v>52</v>
      </c>
      <c r="D41" s="5" t="s">
        <v>119</v>
      </c>
      <c r="E41" s="38"/>
      <c r="F41" s="4">
        <v>10</v>
      </c>
      <c r="G41" s="20">
        <v>0</v>
      </c>
      <c r="H41" s="21">
        <f t="shared" si="4"/>
        <v>0</v>
      </c>
    </row>
    <row r="42" spans="2:8" x14ac:dyDescent="0.25">
      <c r="B42" s="4">
        <v>29</v>
      </c>
      <c r="C42" s="5" t="s">
        <v>53</v>
      </c>
      <c r="D42" s="5" t="s">
        <v>120</v>
      </c>
      <c r="E42" s="38"/>
      <c r="F42" s="3">
        <v>10</v>
      </c>
      <c r="G42" s="20">
        <v>0</v>
      </c>
      <c r="H42" s="21">
        <f t="shared" si="4"/>
        <v>0</v>
      </c>
    </row>
    <row r="43" spans="2:8" x14ac:dyDescent="0.25">
      <c r="B43" s="4">
        <v>30</v>
      </c>
      <c r="C43" s="5" t="s">
        <v>4</v>
      </c>
      <c r="D43" s="5" t="s">
        <v>76</v>
      </c>
      <c r="E43" s="38"/>
      <c r="F43" s="3">
        <v>8</v>
      </c>
      <c r="G43" s="20">
        <v>0</v>
      </c>
      <c r="H43" s="21">
        <f t="shared" si="4"/>
        <v>0</v>
      </c>
    </row>
    <row r="44" spans="2:8" x14ac:dyDescent="0.25">
      <c r="B44" s="4">
        <v>31</v>
      </c>
      <c r="C44" s="5" t="s">
        <v>121</v>
      </c>
      <c r="D44" s="5" t="s">
        <v>77</v>
      </c>
      <c r="E44" s="38"/>
      <c r="F44" s="3">
        <v>9</v>
      </c>
      <c r="G44" s="20">
        <v>0</v>
      </c>
      <c r="H44" s="21">
        <f t="shared" si="4"/>
        <v>0</v>
      </c>
    </row>
    <row r="45" spans="2:8" x14ac:dyDescent="0.25">
      <c r="B45" s="4">
        <v>32</v>
      </c>
      <c r="C45" s="5" t="s">
        <v>5</v>
      </c>
      <c r="D45" s="5" t="s">
        <v>78</v>
      </c>
      <c r="E45" s="38"/>
      <c r="F45" s="3">
        <v>1</v>
      </c>
      <c r="G45" s="20">
        <v>0</v>
      </c>
      <c r="H45" s="21">
        <f t="shared" si="4"/>
        <v>0</v>
      </c>
    </row>
    <row r="46" spans="2:8" x14ac:dyDescent="0.25">
      <c r="B46" s="4">
        <v>33</v>
      </c>
      <c r="C46" s="5" t="s">
        <v>6</v>
      </c>
      <c r="D46" s="5" t="s">
        <v>79</v>
      </c>
      <c r="E46" s="38"/>
      <c r="F46" s="3">
        <v>1</v>
      </c>
      <c r="G46" s="20">
        <v>0</v>
      </c>
      <c r="H46" s="21">
        <f t="shared" si="4"/>
        <v>0</v>
      </c>
    </row>
    <row r="47" spans="2:8" x14ac:dyDescent="0.25">
      <c r="B47" s="4">
        <v>34</v>
      </c>
      <c r="C47" s="5" t="s">
        <v>102</v>
      </c>
      <c r="D47" s="5" t="s">
        <v>103</v>
      </c>
      <c r="E47" s="39"/>
      <c r="F47" s="3">
        <v>3</v>
      </c>
      <c r="G47" s="20">
        <v>0</v>
      </c>
      <c r="H47" s="21">
        <f t="shared" si="4"/>
        <v>0</v>
      </c>
    </row>
    <row r="48" spans="2:8" ht="13" x14ac:dyDescent="0.25">
      <c r="B48" s="40" t="s">
        <v>122</v>
      </c>
      <c r="C48" s="40"/>
      <c r="D48" s="40"/>
      <c r="E48" s="40"/>
      <c r="F48" s="40"/>
      <c r="G48" s="40"/>
      <c r="H48" s="40"/>
    </row>
    <row r="49" spans="2:8" ht="25" x14ac:dyDescent="0.25">
      <c r="B49" s="4">
        <v>35</v>
      </c>
      <c r="C49" s="5" t="s">
        <v>54</v>
      </c>
      <c r="D49" s="5" t="s">
        <v>90</v>
      </c>
      <c r="E49" s="47" t="s">
        <v>93</v>
      </c>
      <c r="F49" s="4">
        <v>1</v>
      </c>
      <c r="G49" s="20">
        <v>0</v>
      </c>
      <c r="H49" s="21">
        <f>SUM(F49*G49)</f>
        <v>0</v>
      </c>
    </row>
    <row r="50" spans="2:8" ht="50" x14ac:dyDescent="0.25">
      <c r="B50" s="4">
        <v>36</v>
      </c>
      <c r="C50" s="5" t="s">
        <v>123</v>
      </c>
      <c r="D50" s="5" t="s">
        <v>124</v>
      </c>
      <c r="E50" s="47"/>
      <c r="F50" s="4">
        <v>1</v>
      </c>
      <c r="G50" s="20">
        <v>0</v>
      </c>
      <c r="H50" s="21">
        <f t="shared" ref="H50:H51" si="5">SUM(F50*G50)</f>
        <v>0</v>
      </c>
    </row>
    <row r="51" spans="2:8" ht="50.5" thickBot="1" x14ac:dyDescent="0.3">
      <c r="B51" s="4">
        <v>37</v>
      </c>
      <c r="C51" s="5" t="s">
        <v>125</v>
      </c>
      <c r="D51" s="5" t="s">
        <v>126</v>
      </c>
      <c r="E51" s="47"/>
      <c r="F51" s="4">
        <v>1</v>
      </c>
      <c r="G51" s="20">
        <v>0</v>
      </c>
      <c r="H51" s="21">
        <f t="shared" si="5"/>
        <v>0</v>
      </c>
    </row>
    <row r="52" spans="2:8" ht="14.5" thickBot="1" x14ac:dyDescent="0.3">
      <c r="B52" s="1"/>
      <c r="C52" s="1"/>
      <c r="D52" s="55" t="s">
        <v>127</v>
      </c>
      <c r="E52" s="55"/>
      <c r="F52" s="55"/>
      <c r="G52" s="56"/>
      <c r="H52" s="27">
        <f>SUM(H9:H51)</f>
        <v>0</v>
      </c>
    </row>
    <row r="53" spans="2:8" ht="14" x14ac:dyDescent="0.25">
      <c r="B53" s="1"/>
      <c r="C53" s="1"/>
      <c r="D53" s="10"/>
      <c r="E53" s="10"/>
      <c r="F53" s="8"/>
      <c r="G53" s="15"/>
      <c r="H53" s="22"/>
    </row>
    <row r="54" spans="2:8" ht="14" x14ac:dyDescent="0.25">
      <c r="D54" s="11"/>
      <c r="G54" s="14"/>
      <c r="H54" s="14"/>
    </row>
    <row r="55" spans="2:8" ht="15.5" x14ac:dyDescent="0.25">
      <c r="B55" s="54" t="s">
        <v>55</v>
      </c>
      <c r="C55" s="54"/>
      <c r="D55" s="54"/>
      <c r="E55" s="54"/>
      <c r="F55" s="54"/>
      <c r="G55" s="54"/>
      <c r="H55" s="54"/>
    </row>
    <row r="56" spans="2:8" ht="18" x14ac:dyDescent="0.25">
      <c r="B56" s="7"/>
      <c r="C56" s="1"/>
      <c r="D56" s="2"/>
      <c r="E56" s="1"/>
      <c r="F56" s="1"/>
      <c r="G56" s="16"/>
      <c r="H56" s="16"/>
    </row>
    <row r="57" spans="2:8" ht="37.5" x14ac:dyDescent="0.25">
      <c r="B57" s="3" t="s">
        <v>0</v>
      </c>
      <c r="C57" s="5" t="s">
        <v>18</v>
      </c>
      <c r="D57" s="3" t="s">
        <v>81</v>
      </c>
      <c r="E57" s="62"/>
      <c r="F57" s="3" t="s">
        <v>31</v>
      </c>
      <c r="G57" s="23" t="s">
        <v>25</v>
      </c>
      <c r="H57" s="24" t="s">
        <v>42</v>
      </c>
    </row>
    <row r="58" spans="2:8" x14ac:dyDescent="0.25">
      <c r="B58" s="9" t="s">
        <v>15</v>
      </c>
      <c r="C58" s="9" t="s">
        <v>16</v>
      </c>
      <c r="D58" s="9" t="s">
        <v>17</v>
      </c>
      <c r="E58" s="62"/>
      <c r="F58" s="9" t="s">
        <v>32</v>
      </c>
      <c r="G58" s="25" t="s">
        <v>85</v>
      </c>
      <c r="H58" s="19" t="s">
        <v>87</v>
      </c>
    </row>
    <row r="59" spans="2:8" ht="13" x14ac:dyDescent="0.25">
      <c r="B59" s="41" t="s">
        <v>9</v>
      </c>
      <c r="C59" s="42"/>
      <c r="D59" s="42"/>
      <c r="E59" s="42"/>
      <c r="F59" s="42"/>
      <c r="G59" s="42"/>
      <c r="H59" s="43"/>
    </row>
    <row r="60" spans="2:8" x14ac:dyDescent="0.25">
      <c r="B60" s="4">
        <v>38</v>
      </c>
      <c r="C60" s="5" t="s">
        <v>24</v>
      </c>
      <c r="D60" s="5" t="s">
        <v>57</v>
      </c>
      <c r="E60" s="44"/>
      <c r="F60" s="3">
        <v>2</v>
      </c>
      <c r="G60" s="20">
        <v>0</v>
      </c>
      <c r="H60" s="21">
        <f>SUM(F60*G60)</f>
        <v>0</v>
      </c>
    </row>
    <row r="61" spans="2:8" x14ac:dyDescent="0.25">
      <c r="B61" s="4">
        <v>39</v>
      </c>
      <c r="C61" s="5" t="s">
        <v>23</v>
      </c>
      <c r="D61" s="5" t="s">
        <v>80</v>
      </c>
      <c r="E61" s="45"/>
      <c r="F61" s="3">
        <v>12</v>
      </c>
      <c r="G61" s="20">
        <v>0</v>
      </c>
      <c r="H61" s="21">
        <f t="shared" ref="H61:H68" si="6">SUM(F61*G61)</f>
        <v>0</v>
      </c>
    </row>
    <row r="62" spans="2:8" x14ac:dyDescent="0.25">
      <c r="B62" s="4">
        <v>40</v>
      </c>
      <c r="C62" s="5" t="s">
        <v>10</v>
      </c>
      <c r="D62" s="5" t="s">
        <v>68</v>
      </c>
      <c r="E62" s="45"/>
      <c r="F62" s="3">
        <v>5</v>
      </c>
      <c r="G62" s="20">
        <v>0</v>
      </c>
      <c r="H62" s="21">
        <f t="shared" si="6"/>
        <v>0</v>
      </c>
    </row>
    <row r="63" spans="2:8" x14ac:dyDescent="0.25">
      <c r="B63" s="4">
        <v>41</v>
      </c>
      <c r="C63" s="5" t="s">
        <v>11</v>
      </c>
      <c r="D63" s="5" t="s">
        <v>69</v>
      </c>
      <c r="E63" s="45"/>
      <c r="F63" s="3">
        <v>3</v>
      </c>
      <c r="G63" s="20">
        <v>0</v>
      </c>
      <c r="H63" s="21">
        <f t="shared" si="6"/>
        <v>0</v>
      </c>
    </row>
    <row r="64" spans="2:8" x14ac:dyDescent="0.25">
      <c r="B64" s="4">
        <v>42</v>
      </c>
      <c r="C64" s="5" t="s">
        <v>12</v>
      </c>
      <c r="D64" s="5" t="s">
        <v>70</v>
      </c>
      <c r="E64" s="45"/>
      <c r="F64" s="4">
        <v>6</v>
      </c>
      <c r="G64" s="20">
        <v>0</v>
      </c>
      <c r="H64" s="21">
        <f t="shared" si="6"/>
        <v>0</v>
      </c>
    </row>
    <row r="65" spans="2:8" x14ac:dyDescent="0.25">
      <c r="B65" s="4">
        <v>43</v>
      </c>
      <c r="C65" s="5" t="s">
        <v>13</v>
      </c>
      <c r="D65" s="5" t="s">
        <v>63</v>
      </c>
      <c r="E65" s="45"/>
      <c r="F65" s="4">
        <v>9</v>
      </c>
      <c r="G65" s="20">
        <v>0</v>
      </c>
      <c r="H65" s="21">
        <f t="shared" si="6"/>
        <v>0</v>
      </c>
    </row>
    <row r="66" spans="2:8" x14ac:dyDescent="0.25">
      <c r="B66" s="4">
        <v>44</v>
      </c>
      <c r="C66" s="5" t="s">
        <v>14</v>
      </c>
      <c r="D66" s="5" t="s">
        <v>65</v>
      </c>
      <c r="E66" s="45"/>
      <c r="F66" s="4">
        <v>1</v>
      </c>
      <c r="G66" s="20">
        <v>0</v>
      </c>
      <c r="H66" s="21">
        <f t="shared" si="6"/>
        <v>0</v>
      </c>
    </row>
    <row r="67" spans="2:8" x14ac:dyDescent="0.25">
      <c r="B67" s="4">
        <v>45</v>
      </c>
      <c r="C67" s="5" t="s">
        <v>128</v>
      </c>
      <c r="D67" s="5" t="s">
        <v>129</v>
      </c>
      <c r="E67" s="45"/>
      <c r="F67" s="4">
        <v>1</v>
      </c>
      <c r="G67" s="20">
        <v>0</v>
      </c>
      <c r="H67" s="21">
        <f t="shared" si="6"/>
        <v>0</v>
      </c>
    </row>
    <row r="68" spans="2:8" x14ac:dyDescent="0.25">
      <c r="B68" s="4">
        <v>46</v>
      </c>
      <c r="C68" s="5" t="s">
        <v>130</v>
      </c>
      <c r="D68" s="5" t="s">
        <v>131</v>
      </c>
      <c r="E68" s="46"/>
      <c r="F68" s="4">
        <v>1</v>
      </c>
      <c r="G68" s="20">
        <v>0</v>
      </c>
      <c r="H68" s="21">
        <f t="shared" si="6"/>
        <v>0</v>
      </c>
    </row>
    <row r="69" spans="2:8" ht="13" x14ac:dyDescent="0.25">
      <c r="B69" s="41" t="s">
        <v>94</v>
      </c>
      <c r="C69" s="42"/>
      <c r="D69" s="42"/>
      <c r="E69" s="42"/>
      <c r="F69" s="42"/>
      <c r="G69" s="42"/>
      <c r="H69" s="43"/>
    </row>
    <row r="70" spans="2:8" x14ac:dyDescent="0.25">
      <c r="B70" s="4">
        <v>47</v>
      </c>
      <c r="C70" s="5" t="s">
        <v>26</v>
      </c>
      <c r="D70" s="5" t="s">
        <v>59</v>
      </c>
      <c r="E70" s="44"/>
      <c r="F70" s="4">
        <v>1</v>
      </c>
      <c r="G70" s="20">
        <v>0</v>
      </c>
      <c r="H70" s="21">
        <f>SUM(F70*G70)</f>
        <v>0</v>
      </c>
    </row>
    <row r="71" spans="2:8" x14ac:dyDescent="0.25">
      <c r="B71" s="4">
        <v>48</v>
      </c>
      <c r="C71" s="5" t="s">
        <v>27</v>
      </c>
      <c r="D71" s="5" t="s">
        <v>132</v>
      </c>
      <c r="E71" s="45"/>
      <c r="F71" s="4">
        <v>1</v>
      </c>
      <c r="G71" s="20">
        <v>0</v>
      </c>
      <c r="H71" s="21">
        <f t="shared" ref="H71:H74" si="7">SUM(F71*G71)</f>
        <v>0</v>
      </c>
    </row>
    <row r="72" spans="2:8" x14ac:dyDescent="0.25">
      <c r="B72" s="4">
        <v>49</v>
      </c>
      <c r="C72" s="5" t="s">
        <v>28</v>
      </c>
      <c r="D72" s="5" t="s">
        <v>70</v>
      </c>
      <c r="E72" s="45"/>
      <c r="F72" s="4">
        <v>1</v>
      </c>
      <c r="G72" s="20">
        <v>0</v>
      </c>
      <c r="H72" s="21">
        <f t="shared" si="7"/>
        <v>0</v>
      </c>
    </row>
    <row r="73" spans="2:8" x14ac:dyDescent="0.25">
      <c r="B73" s="4">
        <v>50</v>
      </c>
      <c r="C73" s="5" t="s">
        <v>29</v>
      </c>
      <c r="D73" s="5" t="s">
        <v>133</v>
      </c>
      <c r="E73" s="45"/>
      <c r="F73" s="4">
        <v>1</v>
      </c>
      <c r="G73" s="20">
        <v>0</v>
      </c>
      <c r="H73" s="21">
        <f t="shared" si="7"/>
        <v>0</v>
      </c>
    </row>
    <row r="74" spans="2:8" x14ac:dyDescent="0.25">
      <c r="B74" s="4">
        <v>51</v>
      </c>
      <c r="C74" s="5" t="s">
        <v>30</v>
      </c>
      <c r="D74" s="5" t="s">
        <v>134</v>
      </c>
      <c r="E74" s="46"/>
      <c r="F74" s="4">
        <v>1</v>
      </c>
      <c r="G74" s="20">
        <v>0</v>
      </c>
      <c r="H74" s="21">
        <f t="shared" si="7"/>
        <v>0</v>
      </c>
    </row>
    <row r="75" spans="2:8" ht="13" x14ac:dyDescent="0.25">
      <c r="B75" s="41" t="s">
        <v>135</v>
      </c>
      <c r="C75" s="42"/>
      <c r="D75" s="42"/>
      <c r="E75" s="42"/>
      <c r="F75" s="42"/>
      <c r="G75" s="42"/>
      <c r="H75" s="43"/>
    </row>
    <row r="76" spans="2:8" x14ac:dyDescent="0.25">
      <c r="B76" s="4">
        <v>52</v>
      </c>
      <c r="C76" s="5" t="s">
        <v>7</v>
      </c>
      <c r="D76" s="5" t="s">
        <v>83</v>
      </c>
      <c r="E76" s="44"/>
      <c r="F76" s="4">
        <v>30</v>
      </c>
      <c r="G76" s="20">
        <v>0</v>
      </c>
      <c r="H76" s="21">
        <f t="shared" ref="H76:H77" si="8">SUM(F76*G76)</f>
        <v>0</v>
      </c>
    </row>
    <row r="77" spans="2:8" x14ac:dyDescent="0.25">
      <c r="B77" s="4">
        <v>53</v>
      </c>
      <c r="C77" s="5" t="s">
        <v>8</v>
      </c>
      <c r="D77" s="5" t="s">
        <v>83</v>
      </c>
      <c r="E77" s="46"/>
      <c r="F77" s="4">
        <v>90</v>
      </c>
      <c r="G77" s="20">
        <v>0</v>
      </c>
      <c r="H77" s="21">
        <f t="shared" si="8"/>
        <v>0</v>
      </c>
    </row>
    <row r="78" spans="2:8" ht="13" customHeight="1" x14ac:dyDescent="0.25">
      <c r="B78" s="41">
        <v>0</v>
      </c>
      <c r="C78" s="42"/>
      <c r="D78" s="42"/>
      <c r="E78" s="42"/>
      <c r="F78" s="42"/>
      <c r="G78" s="42"/>
      <c r="H78" s="43"/>
    </row>
    <row r="79" spans="2:8" ht="37.5" x14ac:dyDescent="0.25">
      <c r="B79" s="4">
        <v>54</v>
      </c>
      <c r="C79" s="5" t="s">
        <v>136</v>
      </c>
      <c r="D79" s="5" t="s">
        <v>83</v>
      </c>
      <c r="E79" s="12"/>
      <c r="F79" s="4">
        <v>150</v>
      </c>
      <c r="G79" s="20">
        <v>0</v>
      </c>
      <c r="H79" s="21">
        <f>SUM(F79*G79)</f>
        <v>0</v>
      </c>
    </row>
    <row r="80" spans="2:8" ht="37.5" x14ac:dyDescent="0.25">
      <c r="B80" s="4">
        <v>55</v>
      </c>
      <c r="C80" s="5" t="s">
        <v>139</v>
      </c>
      <c r="D80" s="5" t="s">
        <v>83</v>
      </c>
      <c r="E80" s="12"/>
      <c r="F80" s="4">
        <v>30</v>
      </c>
      <c r="G80" s="20">
        <v>0</v>
      </c>
      <c r="H80" s="21">
        <f t="shared" ref="H80:H93" si="9">SUM(F80*G80)</f>
        <v>0</v>
      </c>
    </row>
    <row r="81" spans="2:8" ht="25" x14ac:dyDescent="0.25">
      <c r="B81" s="4">
        <v>56</v>
      </c>
      <c r="C81" s="5" t="s">
        <v>140</v>
      </c>
      <c r="D81" s="5" t="s">
        <v>83</v>
      </c>
      <c r="E81" s="12"/>
      <c r="F81" s="4">
        <v>180</v>
      </c>
      <c r="G81" s="20">
        <v>0</v>
      </c>
      <c r="H81" s="21">
        <f t="shared" si="9"/>
        <v>0</v>
      </c>
    </row>
    <row r="82" spans="2:8" ht="25" x14ac:dyDescent="0.25">
      <c r="B82" s="4">
        <v>57</v>
      </c>
      <c r="C82" s="5" t="s">
        <v>141</v>
      </c>
      <c r="D82" s="5" t="s">
        <v>83</v>
      </c>
      <c r="E82" s="12"/>
      <c r="F82" s="4">
        <v>180</v>
      </c>
      <c r="G82" s="20">
        <v>0</v>
      </c>
      <c r="H82" s="21">
        <f t="shared" si="9"/>
        <v>0</v>
      </c>
    </row>
    <row r="83" spans="2:8" ht="25" x14ac:dyDescent="0.25">
      <c r="B83" s="4">
        <v>58</v>
      </c>
      <c r="C83" s="6" t="s">
        <v>137</v>
      </c>
      <c r="D83" s="6" t="s">
        <v>83</v>
      </c>
      <c r="E83" s="12"/>
      <c r="F83" s="4">
        <v>180</v>
      </c>
      <c r="G83" s="20">
        <v>0</v>
      </c>
      <c r="H83" s="21">
        <f t="shared" si="9"/>
        <v>0</v>
      </c>
    </row>
    <row r="84" spans="2:8" ht="25" x14ac:dyDescent="0.25">
      <c r="B84" s="4">
        <v>59</v>
      </c>
      <c r="C84" s="5" t="s">
        <v>142</v>
      </c>
      <c r="D84" s="5" t="s">
        <v>83</v>
      </c>
      <c r="E84" s="12"/>
      <c r="F84" s="4">
        <v>30</v>
      </c>
      <c r="G84" s="20">
        <v>0</v>
      </c>
      <c r="H84" s="21">
        <f t="shared" si="9"/>
        <v>0</v>
      </c>
    </row>
    <row r="85" spans="2:8" x14ac:dyDescent="0.25">
      <c r="B85" s="4">
        <v>60</v>
      </c>
      <c r="C85" s="5" t="s">
        <v>138</v>
      </c>
      <c r="D85" s="5" t="s">
        <v>83</v>
      </c>
      <c r="E85" s="12"/>
      <c r="F85" s="4">
        <v>150</v>
      </c>
      <c r="G85" s="20">
        <v>0</v>
      </c>
      <c r="H85" s="21">
        <f t="shared" si="9"/>
        <v>0</v>
      </c>
    </row>
    <row r="86" spans="2:8" ht="25" x14ac:dyDescent="0.25">
      <c r="B86" s="4">
        <v>61</v>
      </c>
      <c r="C86" s="5" t="s">
        <v>49</v>
      </c>
      <c r="D86" s="5" t="s">
        <v>83</v>
      </c>
      <c r="E86" s="12"/>
      <c r="F86" s="4">
        <v>180</v>
      </c>
      <c r="G86" s="20">
        <v>0</v>
      </c>
      <c r="H86" s="21">
        <f t="shared" si="9"/>
        <v>0</v>
      </c>
    </row>
    <row r="87" spans="2:8" x14ac:dyDescent="0.25">
      <c r="B87" s="4">
        <v>62</v>
      </c>
      <c r="C87" s="5" t="s">
        <v>50</v>
      </c>
      <c r="D87" s="5" t="s">
        <v>83</v>
      </c>
      <c r="E87" s="12"/>
      <c r="F87" s="4">
        <v>180</v>
      </c>
      <c r="G87" s="20">
        <v>0</v>
      </c>
      <c r="H87" s="21">
        <f t="shared" si="9"/>
        <v>0</v>
      </c>
    </row>
    <row r="88" spans="2:8" ht="37.5" x14ac:dyDescent="0.25">
      <c r="B88" s="4">
        <v>63</v>
      </c>
      <c r="C88" s="5" t="s">
        <v>143</v>
      </c>
      <c r="D88" s="5" t="s">
        <v>83</v>
      </c>
      <c r="E88" s="12"/>
      <c r="F88" s="4">
        <v>180</v>
      </c>
      <c r="G88" s="20">
        <v>0</v>
      </c>
      <c r="H88" s="21">
        <f t="shared" si="9"/>
        <v>0</v>
      </c>
    </row>
    <row r="89" spans="2:8" ht="25" x14ac:dyDescent="0.25">
      <c r="B89" s="4">
        <v>64</v>
      </c>
      <c r="C89" s="6" t="s">
        <v>146</v>
      </c>
      <c r="D89" s="6" t="s">
        <v>83</v>
      </c>
      <c r="E89" s="12"/>
      <c r="F89" s="4">
        <v>180</v>
      </c>
      <c r="G89" s="20">
        <v>0</v>
      </c>
      <c r="H89" s="21">
        <f t="shared" si="9"/>
        <v>0</v>
      </c>
    </row>
    <row r="90" spans="2:8" ht="25" x14ac:dyDescent="0.25">
      <c r="B90" s="4">
        <v>65</v>
      </c>
      <c r="C90" s="6" t="s">
        <v>144</v>
      </c>
      <c r="D90" s="6" t="s">
        <v>83</v>
      </c>
      <c r="E90" s="12"/>
      <c r="F90" s="4">
        <v>180</v>
      </c>
      <c r="G90" s="20">
        <v>0</v>
      </c>
      <c r="H90" s="21">
        <f t="shared" si="9"/>
        <v>0</v>
      </c>
    </row>
    <row r="91" spans="2:8" ht="25" x14ac:dyDescent="0.25">
      <c r="B91" s="4">
        <v>66</v>
      </c>
      <c r="C91" s="6" t="s">
        <v>145</v>
      </c>
      <c r="D91" s="6" t="s">
        <v>83</v>
      </c>
      <c r="E91" s="12"/>
      <c r="F91" s="4">
        <v>180</v>
      </c>
      <c r="G91" s="20">
        <v>0</v>
      </c>
      <c r="H91" s="21">
        <f t="shared" si="9"/>
        <v>0</v>
      </c>
    </row>
    <row r="92" spans="2:8" ht="25" x14ac:dyDescent="0.25">
      <c r="B92" s="4">
        <v>67</v>
      </c>
      <c r="C92" s="5" t="s">
        <v>104</v>
      </c>
      <c r="D92" s="5" t="s">
        <v>83</v>
      </c>
      <c r="E92" s="12"/>
      <c r="F92" s="4">
        <v>180</v>
      </c>
      <c r="G92" s="20">
        <v>0</v>
      </c>
      <c r="H92" s="21">
        <f t="shared" si="9"/>
        <v>0</v>
      </c>
    </row>
    <row r="93" spans="2:8" ht="25.5" thickBot="1" x14ac:dyDescent="0.3">
      <c r="B93" s="4">
        <v>68</v>
      </c>
      <c r="C93" s="6" t="s">
        <v>51</v>
      </c>
      <c r="D93" s="6" t="s">
        <v>83</v>
      </c>
      <c r="E93" s="12"/>
      <c r="F93" s="4">
        <v>160</v>
      </c>
      <c r="G93" s="20">
        <v>0</v>
      </c>
      <c r="H93" s="26">
        <f t="shared" si="9"/>
        <v>0</v>
      </c>
    </row>
    <row r="94" spans="2:8" ht="14.5" thickBot="1" x14ac:dyDescent="0.3">
      <c r="B94" s="2"/>
      <c r="C94" s="2"/>
      <c r="D94" s="55" t="s">
        <v>147</v>
      </c>
      <c r="E94" s="55"/>
      <c r="F94" s="55"/>
      <c r="G94" s="56"/>
      <c r="H94" s="27">
        <f>SUM(H59:H93)</f>
        <v>0</v>
      </c>
    </row>
    <row r="95" spans="2:8" ht="13" x14ac:dyDescent="0.25">
      <c r="B95" s="2"/>
      <c r="C95" s="2"/>
      <c r="D95" s="2"/>
      <c r="E95" s="1"/>
      <c r="F95" s="1"/>
      <c r="G95" s="16"/>
      <c r="H95" s="22"/>
    </row>
    <row r="97" spans="2:9" x14ac:dyDescent="0.25">
      <c r="B97" s="1"/>
      <c r="C97" s="1"/>
      <c r="D97" s="2"/>
      <c r="E97" s="1"/>
      <c r="F97" s="1"/>
      <c r="G97" s="16"/>
      <c r="H97" s="16"/>
    </row>
    <row r="100" spans="2:9" ht="13" thickBot="1" x14ac:dyDescent="0.3"/>
    <row r="101" spans="2:9" ht="38.5" customHeight="1" thickBot="1" x14ac:dyDescent="0.3">
      <c r="B101" s="57" t="s">
        <v>153</v>
      </c>
      <c r="C101" s="58"/>
      <c r="D101" s="58"/>
      <c r="E101" s="58"/>
      <c r="F101" s="58"/>
      <c r="G101" s="59"/>
      <c r="H101" s="29">
        <f>SUM(H52,H94)</f>
        <v>0</v>
      </c>
    </row>
    <row r="102" spans="2:9" ht="13.5" thickBot="1" x14ac:dyDescent="0.3">
      <c r="B102" s="60" t="s">
        <v>150</v>
      </c>
      <c r="C102" s="58"/>
      <c r="D102" s="58"/>
      <c r="E102" s="58"/>
      <c r="F102" s="58"/>
      <c r="G102" s="59"/>
      <c r="H102" s="30">
        <v>0.23</v>
      </c>
    </row>
    <row r="103" spans="2:9" ht="13.5" thickBot="1" x14ac:dyDescent="0.3">
      <c r="B103" s="60" t="s">
        <v>151</v>
      </c>
      <c r="C103" s="58"/>
      <c r="D103" s="58"/>
      <c r="E103" s="58"/>
      <c r="F103" s="58"/>
      <c r="G103" s="59"/>
      <c r="H103" s="31">
        <f>SUM(H101*H102)</f>
        <v>0</v>
      </c>
      <c r="I103" s="28"/>
    </row>
    <row r="104" spans="2:9" ht="28.5" customHeight="1" thickBot="1" x14ac:dyDescent="0.3">
      <c r="B104" s="60" t="s">
        <v>154</v>
      </c>
      <c r="C104" s="58"/>
      <c r="D104" s="58"/>
      <c r="E104" s="58"/>
      <c r="F104" s="58"/>
      <c r="G104" s="59"/>
      <c r="H104" s="31">
        <f>SUM(H101,H103)</f>
        <v>0</v>
      </c>
    </row>
    <row r="106" spans="2:9" ht="13" thickBot="1" x14ac:dyDescent="0.3"/>
    <row r="107" spans="2:9" ht="13" thickBot="1" x14ac:dyDescent="0.3">
      <c r="B107" s="48" t="s">
        <v>152</v>
      </c>
      <c r="C107" s="49"/>
      <c r="D107" s="49"/>
      <c r="E107" s="49"/>
      <c r="F107" s="49"/>
      <c r="G107" s="49"/>
      <c r="H107" s="50"/>
    </row>
    <row r="109" spans="2:9" ht="25.5" customHeight="1" x14ac:dyDescent="0.3">
      <c r="B109" s="53" t="s">
        <v>159</v>
      </c>
      <c r="C109" s="53"/>
      <c r="D109" s="53"/>
      <c r="E109" s="53"/>
      <c r="F109" s="53"/>
      <c r="G109" s="53"/>
      <c r="H109" s="53"/>
      <c r="I109" s="32"/>
    </row>
    <row r="110" spans="2:9" ht="11.5" customHeight="1" x14ac:dyDescent="0.3">
      <c r="B110" s="36"/>
      <c r="C110" s="36"/>
      <c r="D110" s="36"/>
      <c r="E110" s="36"/>
      <c r="F110" s="36"/>
      <c r="G110" s="36"/>
      <c r="H110" s="36"/>
      <c r="I110" s="32"/>
    </row>
    <row r="111" spans="2:9" x14ac:dyDescent="0.25">
      <c r="B111" s="1" t="s">
        <v>156</v>
      </c>
    </row>
    <row r="112" spans="2:9" x14ac:dyDescent="0.25">
      <c r="B112" s="1" t="s">
        <v>157</v>
      </c>
    </row>
    <row r="113" spans="2:8" x14ac:dyDescent="0.25">
      <c r="B113" s="61" t="s">
        <v>158</v>
      </c>
      <c r="C113" s="61"/>
      <c r="D113" s="61"/>
      <c r="E113" s="61"/>
      <c r="F113" s="61"/>
      <c r="G113" s="61"/>
      <c r="H113" s="61"/>
    </row>
    <row r="117" spans="2:8" ht="12.5" customHeight="1" x14ac:dyDescent="0.25">
      <c r="D117" s="51" t="s">
        <v>155</v>
      </c>
      <c r="E117" s="52"/>
      <c r="F117" s="52"/>
      <c r="G117" s="52"/>
      <c r="H117" s="52"/>
    </row>
    <row r="118" spans="2:8" ht="12.5" customHeight="1" x14ac:dyDescent="0.25">
      <c r="D118" s="52"/>
      <c r="E118" s="52"/>
      <c r="F118" s="52"/>
      <c r="G118" s="52"/>
      <c r="H118" s="52"/>
    </row>
    <row r="119" spans="2:8" ht="12.5" customHeight="1" x14ac:dyDescent="0.25">
      <c r="D119" s="52"/>
      <c r="E119" s="52"/>
      <c r="F119" s="52"/>
      <c r="G119" s="52"/>
      <c r="H119" s="52"/>
    </row>
    <row r="120" spans="2:8" x14ac:dyDescent="0.25">
      <c r="D120" s="52"/>
      <c r="E120" s="52"/>
      <c r="F120" s="52"/>
      <c r="G120" s="52"/>
      <c r="H120" s="52"/>
    </row>
    <row r="121" spans="2:8" x14ac:dyDescent="0.25">
      <c r="D121" s="52"/>
      <c r="E121" s="52"/>
      <c r="F121" s="52"/>
      <c r="G121" s="52"/>
      <c r="H121" s="52"/>
    </row>
  </sheetData>
  <mergeCells count="34">
    <mergeCell ref="B107:H107"/>
    <mergeCell ref="D117:H121"/>
    <mergeCell ref="B109:H109"/>
    <mergeCell ref="B4:H4"/>
    <mergeCell ref="B55:H55"/>
    <mergeCell ref="B78:H78"/>
    <mergeCell ref="D52:G52"/>
    <mergeCell ref="D94:G94"/>
    <mergeCell ref="B101:G101"/>
    <mergeCell ref="B102:G102"/>
    <mergeCell ref="B103:G103"/>
    <mergeCell ref="B104:G104"/>
    <mergeCell ref="B113:H113"/>
    <mergeCell ref="B75:H75"/>
    <mergeCell ref="E57:E58"/>
    <mergeCell ref="E60:E68"/>
    <mergeCell ref="E70:E74"/>
    <mergeCell ref="E76:E77"/>
    <mergeCell ref="B59:H59"/>
    <mergeCell ref="B69:H69"/>
    <mergeCell ref="B36:H36"/>
    <mergeCell ref="E37:E47"/>
    <mergeCell ref="B48:H48"/>
    <mergeCell ref="E49:E51"/>
    <mergeCell ref="E33:E35"/>
    <mergeCell ref="B8:H8"/>
    <mergeCell ref="E9:E11"/>
    <mergeCell ref="B12:H12"/>
    <mergeCell ref="E13:E20"/>
    <mergeCell ref="B21:H21"/>
    <mergeCell ref="E22:E23"/>
    <mergeCell ref="B24:H24"/>
    <mergeCell ref="E25:E31"/>
    <mergeCell ref="B32:H3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F0B6F573A415F341B31CB6F6DC2E6C88" ma:contentTypeVersion="0" ma:contentTypeDescription="SWPP2 Dokument bazowy" ma:contentTypeScope="" ma:versionID="5c4a762f831319a49161a543baeb747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11.1 do SWZ_Formularz cenowy_Część nr 1_Toruń.xlsx</dmsv2BaseFileName>
    <dmsv2BaseDisplayName xmlns="http://schemas.microsoft.com/sharepoint/v3">Załącznik nr 11.1 do SWZ_Formularz cenowy_Część nr 1_Toruń</dmsv2BaseDisplayName>
    <dmsv2SWPP2ObjectNumber xmlns="http://schemas.microsoft.com/sharepoint/v3">POST/PEC/PEC/UZB/00782/2025                       </dmsv2SWPP2ObjectNumber>
    <dmsv2SWPP2SumMD5 xmlns="http://schemas.microsoft.com/sharepoint/v3">529a532c900ba83d5ab4ccf9888a3516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690437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23681172</dmsv2BaseClientSystemDocumentID>
    <dmsv2BaseModifiedByID xmlns="http://schemas.microsoft.com/sharepoint/v3">19100174</dmsv2BaseModifiedByID>
    <dmsv2BaseCreatedByID xmlns="http://schemas.microsoft.com/sharepoint/v3">19100174</dmsv2BaseCreatedByID>
    <dmsv2SWPP2ObjectDepartment xmlns="http://schemas.microsoft.com/sharepoint/v3">00000001000l0003000q</dmsv2SWPP2ObjectDepartment>
    <dmsv2SWPP2ObjectName xmlns="http://schemas.microsoft.com/sharepoint/v3">Postępowanie</dmsv2SWPP2ObjectName>
    <_dlc_DocId xmlns="a19cb1c7-c5c7-46d4-85ae-d83685407bba">DPFVW34YURAE-1766223228-11486</_dlc_DocId>
    <_dlc_DocIdUrl xmlns="a19cb1c7-c5c7-46d4-85ae-d83685407bba">
      <Url>https://swpp2.dms.gkpge.pl/sites/40/_layouts/15/DocIdRedir.aspx?ID=DPFVW34YURAE-1766223228-11486</Url>
      <Description>DPFVW34YURAE-1766223228-11486</Description>
    </_dlc_DocIdUrl>
  </documentManagement>
</p:properties>
</file>

<file path=customXml/itemProps1.xml><?xml version="1.0" encoding="utf-8"?>
<ds:datastoreItem xmlns:ds="http://schemas.openxmlformats.org/officeDocument/2006/customXml" ds:itemID="{74FF3625-0471-4B4D-A53F-EBDD025327C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0E0381-BC3A-47D0-BA87-068F1377409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A8C97B81-A96D-4247-8920-F6D51B05A4A5}"/>
</file>

<file path=customXml/itemProps4.xml><?xml version="1.0" encoding="utf-8"?>
<ds:datastoreItem xmlns:ds="http://schemas.openxmlformats.org/officeDocument/2006/customXml" ds:itemID="{73C474B1-4E0A-45AC-BB01-8A7A839F52A7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Siudak</dc:creator>
  <cp:lastModifiedBy>Bednarska Barbara [PGE EC S.A.]</cp:lastModifiedBy>
  <cp:lastPrinted>2022-08-23T09:02:16Z</cp:lastPrinted>
  <dcterms:created xsi:type="dcterms:W3CDTF">2005-04-27T09:50:55Z</dcterms:created>
  <dcterms:modified xsi:type="dcterms:W3CDTF">2025-09-30T13:01:30Z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0x0101891000F0B6F573A415F341B31CB6F6DC2E6C88</vt:lpwstr>
  </property>
  <property fmtid="{D5CDD505-2E9C-101B-9397-08002B2CF9AE}" pid="3" name="_dlc_DocIdItemGuid">
    <vt:lpwstr>9f5be10d-fb80-4faa-a110-0d3f0903cf63</vt:lpwstr>
  </property>
  <property fmtid="{D5CDD505-2E9C-101B-9397-08002B2CF9AE}" pid="4" name="MSIP_Label_66b5d990-821a-4d41-b503-280f184b2126_Enabled">
    <vt:lpwstr>true</vt:lpwstr>
  </property>
  <property fmtid="{D5CDD505-2E9C-101B-9397-08002B2CF9AE}" pid="5" name="MSIP_Label_66b5d990-821a-4d41-b503-280f184b2126_SetDate">
    <vt:lpwstr>2025-08-21T15:54:32Z</vt:lpwstr>
  </property>
  <property fmtid="{D5CDD505-2E9C-101B-9397-08002B2CF9AE}" pid="6" name="MSIP_Label_66b5d990-821a-4d41-b503-280f184b2126_Method">
    <vt:lpwstr>Privileged</vt:lpwstr>
  </property>
  <property fmtid="{D5CDD505-2E9C-101B-9397-08002B2CF9AE}" pid="7" name="MSIP_Label_66b5d990-821a-4d41-b503-280f184b2126_Name">
    <vt:lpwstr>ALL-Publiczne</vt:lpwstr>
  </property>
  <property fmtid="{D5CDD505-2E9C-101B-9397-08002B2CF9AE}" pid="8" name="MSIP_Label_66b5d990-821a-4d41-b503-280f184b2126_SiteId">
    <vt:lpwstr>e9895a11-04dc-4848-aa12-7fca9faefb60</vt:lpwstr>
  </property>
  <property fmtid="{D5CDD505-2E9C-101B-9397-08002B2CF9AE}" pid="9" name="MSIP_Label_66b5d990-821a-4d41-b503-280f184b2126_ActionId">
    <vt:lpwstr>f7256a39-a9ad-4dc1-9fad-2df724b32edd</vt:lpwstr>
  </property>
  <property fmtid="{D5CDD505-2E9C-101B-9397-08002B2CF9AE}" pid="10" name="MSIP_Label_66b5d990-821a-4d41-b503-280f184b2126_ContentBits">
    <vt:lpwstr>0</vt:lpwstr>
  </property>
</Properties>
</file>